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Sciarretta\Desktop\"/>
    </mc:Choice>
  </mc:AlternateContent>
  <xr:revisionPtr revIDLastSave="0" documentId="13_ncr:1_{3D68A0C1-5A02-40FC-8081-03517E58FF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taglioTito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1" l="1"/>
  <c r="S5" i="1"/>
  <c r="Q6" i="1"/>
  <c r="P6" i="1"/>
  <c r="O6" i="1"/>
  <c r="N6" i="1"/>
  <c r="M6" i="1"/>
  <c r="L6" i="1"/>
  <c r="K6" i="1"/>
  <c r="J6" i="1"/>
  <c r="Q5" i="1"/>
  <c r="P5" i="1"/>
  <c r="O5" i="1"/>
  <c r="N5" i="1"/>
  <c r="M5" i="1"/>
  <c r="L5" i="1"/>
  <c r="K5" i="1"/>
  <c r="J5" i="1"/>
  <c r="I6" i="1" l="1"/>
  <c r="I5" i="1"/>
</calcChain>
</file>

<file path=xl/sharedStrings.xml><?xml version="1.0" encoding="utf-8"?>
<sst xmlns="http://schemas.openxmlformats.org/spreadsheetml/2006/main" count="29" uniqueCount="28">
  <si>
    <t xml:space="preserve">CAROCCI </t>
  </si>
  <si>
    <t xml:space="preserve"> </t>
  </si>
  <si>
    <t>Data prevista chiusura 14/09/2022</t>
  </si>
  <si>
    <t>ISBN</t>
  </si>
  <si>
    <t>Titolo</t>
  </si>
  <si>
    <t>Autore</t>
  </si>
  <si>
    <t>uscita</t>
  </si>
  <si>
    <t>Collana</t>
  </si>
  <si>
    <t>Prezzo</t>
  </si>
  <si>
    <t>Bdg</t>
  </si>
  <si>
    <t>Ind</t>
  </si>
  <si>
    <t>Fast</t>
  </si>
  <si>
    <t>Feltrinelli</t>
  </si>
  <si>
    <t>Amazon/Webster</t>
  </si>
  <si>
    <t>FEL IBS</t>
  </si>
  <si>
    <t>GAP</t>
  </si>
  <si>
    <t>MF</t>
  </si>
  <si>
    <t>MR+BOL</t>
  </si>
  <si>
    <t>UBIK</t>
  </si>
  <si>
    <t>Note</t>
  </si>
  <si>
    <t>Cedola n°138/22</t>
  </si>
  <si>
    <t>9788829017379 </t>
  </si>
  <si>
    <t>LA SANTA E IL GIGLIO </t>
  </si>
  <si>
    <t>ZANGARI MATTIA </t>
  </si>
  <si>
    <t>9788829017386 </t>
  </si>
  <si>
    <t>L'AMERICA DI CLINTON ALL'ALBA </t>
  </si>
  <si>
    <t>LAZZARINI, SPIRI </t>
  </si>
  <si>
    <t>BTS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</si>
</sst>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theme="1"/>
      <name val="Calibri"/>
      <scheme val="minor"/>
    </font>
    <font>
      <b/>
      <sz val="25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2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center" vertical="top" wrapText="1"/>
    </xf>
    <xf numFmtId="2" fontId="2" fillId="0" borderId="0" xfId="0" applyNumberFormat="1" applyFont="1" applyAlignment="1">
      <alignment horizontal="left" vertical="top"/>
    </xf>
    <xf numFmtId="1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wrapText="1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34"/>
  <sheetViews>
    <sheetView showGridLines="0" tabSelected="1" workbookViewId="0">
      <selection activeCell="A10" sqref="A10"/>
    </sheetView>
  </sheetViews>
  <sheetFormatPr defaultColWidth="14.44140625" defaultRowHeight="15" customHeight="1" x14ac:dyDescent="0.3"/>
  <cols>
    <col min="1" max="1" width="15.109375" customWidth="1"/>
    <col min="2" max="2" width="27.109375" customWidth="1"/>
    <col min="3" max="3" width="16.33203125" customWidth="1"/>
    <col min="4" max="4" width="10.33203125" customWidth="1"/>
    <col min="5" max="5" width="7.6640625" customWidth="1"/>
    <col min="6" max="6" width="7.33203125" customWidth="1"/>
    <col min="7" max="7" width="4.109375" customWidth="1"/>
    <col min="8" max="8" width="7.33203125" customWidth="1"/>
    <col min="9" max="9" width="6.44140625" customWidth="1"/>
    <col min="10" max="10" width="5.5546875" customWidth="1"/>
    <col min="11" max="12" width="9.6640625" customWidth="1"/>
    <col min="13" max="13" width="7.33203125" customWidth="1"/>
    <col min="14" max="14" width="5.109375" customWidth="1"/>
    <col min="15" max="15" width="5.33203125" customWidth="1"/>
    <col min="16" max="16" width="5.88671875" customWidth="1"/>
    <col min="17" max="17" width="5.44140625" customWidth="1"/>
    <col min="18" max="18" width="11.33203125" customWidth="1"/>
    <col min="19" max="19" width="8" hidden="1" customWidth="1"/>
    <col min="20" max="26" width="8" customWidth="1"/>
  </cols>
  <sheetData>
    <row r="1" spans="1:26" ht="32.25" customHeight="1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2"/>
      <c r="O1" s="2"/>
      <c r="P1" s="3"/>
      <c r="Q1" s="3" t="s">
        <v>1</v>
      </c>
      <c r="R1" s="3"/>
      <c r="S1" s="3"/>
      <c r="T1" s="3"/>
      <c r="U1" s="3"/>
      <c r="V1" s="3"/>
      <c r="W1" s="3"/>
      <c r="X1" s="3"/>
      <c r="Y1" s="3"/>
      <c r="Z1" s="3"/>
    </row>
    <row r="2" spans="1:26" ht="14.4" x14ac:dyDescent="0.3">
      <c r="A2" s="4" t="s">
        <v>20</v>
      </c>
      <c r="B2" s="4"/>
      <c r="C2" s="5"/>
      <c r="D2" s="6"/>
      <c r="E2" s="7"/>
      <c r="F2" s="8"/>
      <c r="G2" s="7"/>
      <c r="H2" s="6"/>
      <c r="I2" s="6"/>
      <c r="J2" s="6"/>
      <c r="K2" s="6"/>
      <c r="L2" s="6"/>
      <c r="M2" s="6"/>
      <c r="N2" s="6"/>
      <c r="O2" s="6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" customHeight="1" x14ac:dyDescent="0.3">
      <c r="A3" s="4" t="s">
        <v>2</v>
      </c>
      <c r="B3" s="9"/>
      <c r="C3" s="9"/>
      <c r="D3" s="10"/>
      <c r="E3" s="7"/>
      <c r="F3" s="8"/>
      <c r="G3" s="7"/>
      <c r="H3" s="6"/>
      <c r="I3" s="6"/>
      <c r="J3" s="6"/>
      <c r="K3" s="6"/>
      <c r="L3" s="6"/>
      <c r="M3" s="6"/>
      <c r="N3" s="6"/>
      <c r="O3" s="6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43.5" customHeight="1" x14ac:dyDescent="0.3">
      <c r="A4" s="11" t="s">
        <v>3</v>
      </c>
      <c r="B4" s="11" t="s">
        <v>4</v>
      </c>
      <c r="C4" s="12" t="s">
        <v>5</v>
      </c>
      <c r="D4" s="11" t="s">
        <v>6</v>
      </c>
      <c r="E4" s="11" t="s">
        <v>7</v>
      </c>
      <c r="F4" s="13" t="s">
        <v>8</v>
      </c>
      <c r="G4" s="11"/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5"/>
      <c r="T4" s="15"/>
      <c r="U4" s="15"/>
      <c r="V4" s="15"/>
      <c r="W4" s="15"/>
      <c r="X4" s="15"/>
      <c r="Y4" s="15"/>
      <c r="Z4" s="15"/>
    </row>
    <row r="5" spans="1:26" ht="14.4" x14ac:dyDescent="0.3">
      <c r="A5" s="16" t="s">
        <v>21</v>
      </c>
      <c r="B5" s="17" t="s">
        <v>22</v>
      </c>
      <c r="C5" s="17" t="s">
        <v>23</v>
      </c>
      <c r="D5" s="18"/>
      <c r="E5" s="17" t="s">
        <v>27</v>
      </c>
      <c r="F5" s="19">
        <v>28</v>
      </c>
      <c r="G5" s="20">
        <v>1</v>
      </c>
      <c r="H5" s="21">
        <v>600</v>
      </c>
      <c r="I5" s="22">
        <f t="shared" ref="I5:I6" si="0">H5-J5-K5-L5-O5-N5-Q5-P5-M5</f>
        <v>272.94000000000005</v>
      </c>
      <c r="J5" s="22">
        <f t="shared" ref="J5:J6" si="1">+H5*5.63/100</f>
        <v>33.78</v>
      </c>
      <c r="K5" s="22">
        <f t="shared" ref="K5:K6" si="2">+H5*28.36/100</f>
        <v>170.16</v>
      </c>
      <c r="L5" s="22">
        <f t="shared" ref="L5:L6" si="3">+H5*7.19/100</f>
        <v>43.14</v>
      </c>
      <c r="M5" s="22">
        <f t="shared" ref="M5:M6" si="4">+H5*4.57/100</f>
        <v>27.42</v>
      </c>
      <c r="N5" s="22">
        <f t="shared" ref="N5:N6" si="5">+H5*0/100</f>
        <v>0</v>
      </c>
      <c r="O5" s="22">
        <f t="shared" ref="O5:O6" si="6">+H5*5.73/100</f>
        <v>34.380000000000003</v>
      </c>
      <c r="P5" s="22">
        <f t="shared" ref="P5:P6" si="7">+H5*2.62/100</f>
        <v>15.72</v>
      </c>
      <c r="Q5" s="22">
        <f t="shared" ref="Q5:Q6" si="8">+H5*0.41/100</f>
        <v>2.4599999999999995</v>
      </c>
      <c r="R5" s="7"/>
      <c r="S5" s="23">
        <f>SUM(J5:R5)</f>
        <v>327.06</v>
      </c>
      <c r="T5" s="7"/>
      <c r="U5" s="7"/>
      <c r="V5" s="7"/>
      <c r="W5" s="7"/>
      <c r="X5" s="7"/>
      <c r="Y5" s="7"/>
      <c r="Z5" s="7"/>
    </row>
    <row r="6" spans="1:26" ht="14.4" x14ac:dyDescent="0.3">
      <c r="A6" s="16" t="s">
        <v>24</v>
      </c>
      <c r="B6" s="17" t="s">
        <v>25</v>
      </c>
      <c r="C6" s="17" t="s">
        <v>26</v>
      </c>
      <c r="D6" s="18"/>
      <c r="E6" s="17" t="s">
        <v>27</v>
      </c>
      <c r="F6" s="19">
        <v>22</v>
      </c>
      <c r="G6" s="20">
        <v>2</v>
      </c>
      <c r="H6" s="21">
        <v>1000</v>
      </c>
      <c r="I6" s="22">
        <f t="shared" si="0"/>
        <v>454.90000000000009</v>
      </c>
      <c r="J6" s="22">
        <f t="shared" si="1"/>
        <v>56.3</v>
      </c>
      <c r="K6" s="22">
        <f t="shared" si="2"/>
        <v>283.60000000000002</v>
      </c>
      <c r="L6" s="22">
        <f t="shared" si="3"/>
        <v>71.900000000000006</v>
      </c>
      <c r="M6" s="22">
        <f t="shared" si="4"/>
        <v>45.7</v>
      </c>
      <c r="N6" s="22">
        <f t="shared" si="5"/>
        <v>0</v>
      </c>
      <c r="O6" s="22">
        <f t="shared" si="6"/>
        <v>57.3</v>
      </c>
      <c r="P6" s="22">
        <f t="shared" si="7"/>
        <v>26.2</v>
      </c>
      <c r="Q6" s="22">
        <f t="shared" si="8"/>
        <v>4.0999999999999996</v>
      </c>
      <c r="R6" s="7"/>
      <c r="S6" s="23">
        <f>SUM(J6:R6)</f>
        <v>545.10000000000014</v>
      </c>
      <c r="T6" s="7"/>
      <c r="U6" s="7"/>
      <c r="V6" s="7"/>
      <c r="W6" s="7"/>
      <c r="X6" s="7"/>
      <c r="Y6" s="7"/>
      <c r="Z6" s="7"/>
    </row>
    <row r="7" spans="1:26" ht="15.75" customHeight="1" x14ac:dyDescent="0.3"/>
    <row r="8" spans="1:26" ht="15.75" customHeight="1" x14ac:dyDescent="0.3"/>
    <row r="9" spans="1:26" ht="15.75" customHeight="1" x14ac:dyDescent="0.3"/>
    <row r="10" spans="1:26" ht="15.75" customHeight="1" x14ac:dyDescent="0.3"/>
    <row r="11" spans="1:26" ht="15.75" customHeight="1" x14ac:dyDescent="0.3"/>
    <row r="12" spans="1:26" ht="15.75" customHeight="1" x14ac:dyDescent="0.3"/>
    <row r="13" spans="1:26" ht="15.75" customHeight="1" x14ac:dyDescent="0.3"/>
    <row r="14" spans="1:26" ht="15.75" customHeight="1" x14ac:dyDescent="0.3"/>
    <row r="15" spans="1:26" ht="15.75" customHeight="1" x14ac:dyDescent="0.3"/>
    <row r="16" spans="1:2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</sheetData>
  <mergeCells count="1">
    <mergeCell ref="A1:L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DettaglioTitoli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Sonia Sciarretta</cp:lastModifiedBy>
  <dcterms:modified xsi:type="dcterms:W3CDTF">2022-06-27T13:30:48Z</dcterms:modified>
</cp:coreProperties>
</file>